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oftware - Systeme\Daten _Blog\Smarthome\ESPEasy HW ESP-01\"/>
    </mc:Choice>
  </mc:AlternateContent>
  <xr:revisionPtr revIDLastSave="0" documentId="13_ncr:1_{1795DCF9-ADA1-4D9E-822D-666E2130664F}" xr6:coauthVersionLast="45" xr6:coauthVersionMax="45" xr10:uidLastSave="{00000000-0000-0000-0000-000000000000}"/>
  <bookViews>
    <workbookView xWindow="-120" yWindow="-120" windowWidth="29040" windowHeight="15840" xr2:uid="{1EDC29EA-D75A-4BED-AA25-97F8C398E18C}"/>
  </bookViews>
  <sheets>
    <sheet name="Lauzei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F5" i="1"/>
  <c r="F4" i="1"/>
  <c r="G4" i="1"/>
  <c r="H4" i="1" l="1"/>
  <c r="I4" i="1" s="1"/>
  <c r="G5" i="1"/>
  <c r="H5" i="1" s="1"/>
  <c r="I5" i="1" s="1"/>
  <c r="I7" i="1" l="1"/>
  <c r="C16" i="1" s="1"/>
  <c r="D16" i="1" s="1"/>
  <c r="H7" i="1"/>
  <c r="G7" i="1"/>
</calcChain>
</file>

<file path=xl/sharedStrings.xml><?xml version="1.0" encoding="utf-8"?>
<sst xmlns="http://schemas.openxmlformats.org/spreadsheetml/2006/main" count="26" uniqueCount="19">
  <si>
    <t>Sekunden pro Stunde</t>
  </si>
  <si>
    <t>mAh</t>
  </si>
  <si>
    <t>Gesamt</t>
  </si>
  <si>
    <t>Batterie</t>
  </si>
  <si>
    <t>Kapazität mAh</t>
  </si>
  <si>
    <t>Betrieb</t>
  </si>
  <si>
    <t>Deep Sleep</t>
  </si>
  <si>
    <t>Verbrauch pro Stunde
mAH</t>
  </si>
  <si>
    <t>Verbrauch pro Tag
mAh</t>
  </si>
  <si>
    <t>Anzahl</t>
  </si>
  <si>
    <t>Berechnung</t>
  </si>
  <si>
    <t>Laufzeit
Monate</t>
  </si>
  <si>
    <t>Laufzeit
Tage</t>
  </si>
  <si>
    <t>Festlegungen</t>
  </si>
  <si>
    <t>in Sekunden</t>
  </si>
  <si>
    <t>Verbrauch in mAh</t>
  </si>
  <si>
    <t>Laufzeit</t>
  </si>
  <si>
    <t>Ergebnis</t>
  </si>
  <si>
    <t>Kapazität in mAh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</si>
</sst>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5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E6A7C-8340-4141-80A3-07E8C64F165C}">
  <dimension ref="A1:I33"/>
  <sheetViews>
    <sheetView tabSelected="1" workbookViewId="0">
      <selection activeCell="H22" sqref="H22"/>
    </sheetView>
  </sheetViews>
  <sheetFormatPr baseColWidth="10" defaultRowHeight="15" x14ac:dyDescent="0.25"/>
  <cols>
    <col min="1" max="1" width="16.85546875" customWidth="1"/>
    <col min="2" max="2" width="17.7109375" customWidth="1"/>
    <col min="3" max="3" width="21" customWidth="1"/>
    <col min="4" max="4" width="21.42578125" customWidth="1"/>
    <col min="5" max="5" width="18.140625" customWidth="1"/>
    <col min="6" max="6" width="17.85546875" customWidth="1"/>
    <col min="7" max="7" width="20.140625" bestFit="1" customWidth="1"/>
    <col min="8" max="8" width="23.28515625" customWidth="1"/>
    <col min="9" max="9" width="21.140625" customWidth="1"/>
  </cols>
  <sheetData>
    <row r="1" spans="1:9" ht="21" x14ac:dyDescent="0.35">
      <c r="A1" s="11" t="s">
        <v>13</v>
      </c>
      <c r="E1" s="11" t="s">
        <v>10</v>
      </c>
    </row>
    <row r="3" spans="1:9" ht="30" x14ac:dyDescent="0.25">
      <c r="A3" s="2" t="s">
        <v>5</v>
      </c>
      <c r="B3" t="s">
        <v>14</v>
      </c>
      <c r="C3" s="9">
        <v>5</v>
      </c>
      <c r="F3" s="6" t="s">
        <v>1</v>
      </c>
      <c r="G3" s="6" t="s">
        <v>0</v>
      </c>
      <c r="H3" s="3" t="s">
        <v>7</v>
      </c>
      <c r="I3" s="3" t="s">
        <v>8</v>
      </c>
    </row>
    <row r="4" spans="1:9" x14ac:dyDescent="0.25">
      <c r="A4" s="2" t="s">
        <v>5</v>
      </c>
      <c r="B4" t="s">
        <v>15</v>
      </c>
      <c r="C4" s="12">
        <v>75</v>
      </c>
      <c r="E4" s="2" t="s">
        <v>5</v>
      </c>
      <c r="F4" s="13">
        <f>C4</f>
        <v>75</v>
      </c>
      <c r="G4" s="13">
        <f>C3/C6*3600</f>
        <v>5</v>
      </c>
      <c r="H4" s="4">
        <f>F4/3600*G4</f>
        <v>0.10416666666666666</v>
      </c>
      <c r="I4" s="4">
        <f>H4*24</f>
        <v>2.5</v>
      </c>
    </row>
    <row r="5" spans="1:9" x14ac:dyDescent="0.25">
      <c r="A5" s="2"/>
      <c r="C5" s="12"/>
      <c r="E5" s="2" t="s">
        <v>6</v>
      </c>
      <c r="F5" s="13">
        <f>C7</f>
        <v>6.7000000000000004E-2</v>
      </c>
      <c r="G5" s="7">
        <f>3600-G4</f>
        <v>3595</v>
      </c>
      <c r="H5" s="4">
        <f>F5/3600*G5</f>
        <v>6.6906944444444449E-2</v>
      </c>
      <c r="I5" s="4">
        <f>H5*24</f>
        <v>1.6057666666666668</v>
      </c>
    </row>
    <row r="6" spans="1:9" x14ac:dyDescent="0.25">
      <c r="A6" s="2" t="s">
        <v>6</v>
      </c>
      <c r="B6" t="s">
        <v>14</v>
      </c>
      <c r="C6" s="8">
        <v>3600</v>
      </c>
      <c r="G6" s="7"/>
      <c r="H6" s="5"/>
      <c r="I6" s="5"/>
    </row>
    <row r="7" spans="1:9" x14ac:dyDescent="0.25">
      <c r="A7" s="2" t="s">
        <v>6</v>
      </c>
      <c r="B7" t="s">
        <v>15</v>
      </c>
      <c r="C7" s="8">
        <v>6.7000000000000004E-2</v>
      </c>
      <c r="F7" t="s">
        <v>2</v>
      </c>
      <c r="G7" s="7">
        <f>SUM(G4:G6)</f>
        <v>3600</v>
      </c>
      <c r="H7" s="5">
        <f>SUM(H4:H6)</f>
        <v>0.17107361111111111</v>
      </c>
      <c r="I7" s="5">
        <f>SUM(I4:I6)</f>
        <v>4.1057666666666668</v>
      </c>
    </row>
    <row r="8" spans="1:9" x14ac:dyDescent="0.25">
      <c r="A8" s="2"/>
      <c r="C8" s="8"/>
    </row>
    <row r="9" spans="1:9" x14ac:dyDescent="0.25">
      <c r="A9" s="2" t="s">
        <v>3</v>
      </c>
      <c r="B9" t="s">
        <v>18</v>
      </c>
      <c r="C9" s="9">
        <v>1400</v>
      </c>
    </row>
    <row r="10" spans="1:9" x14ac:dyDescent="0.25">
      <c r="A10" s="2" t="s">
        <v>3</v>
      </c>
      <c r="B10" t="s">
        <v>9</v>
      </c>
      <c r="C10" s="9">
        <v>2</v>
      </c>
    </row>
    <row r="11" spans="1:9" x14ac:dyDescent="0.25">
      <c r="A11" s="2"/>
      <c r="C11" s="9"/>
    </row>
    <row r="12" spans="1:9" x14ac:dyDescent="0.25">
      <c r="A12" s="2"/>
      <c r="C12" s="9"/>
    </row>
    <row r="13" spans="1:9" ht="26.25" x14ac:dyDescent="0.4">
      <c r="A13" s="14" t="s">
        <v>17</v>
      </c>
    </row>
    <row r="14" spans="1:9" x14ac:dyDescent="0.25">
      <c r="F14" s="2"/>
    </row>
    <row r="15" spans="1:9" ht="37.5" x14ac:dyDescent="0.3">
      <c r="A15" s="15"/>
      <c r="B15" s="16" t="s">
        <v>4</v>
      </c>
      <c r="C15" s="17" t="s">
        <v>12</v>
      </c>
      <c r="D15" s="17" t="s">
        <v>11</v>
      </c>
    </row>
    <row r="16" spans="1:9" ht="18.75" x14ac:dyDescent="0.3">
      <c r="A16" s="18" t="s">
        <v>16</v>
      </c>
      <c r="B16" s="19">
        <f>C9*C10</f>
        <v>2800</v>
      </c>
      <c r="C16" s="20">
        <f>(B16)/I7</f>
        <v>681.96763901179645</v>
      </c>
      <c r="D16" s="21">
        <f>C16/30</f>
        <v>22.732254633726548</v>
      </c>
    </row>
    <row r="32" spans="2:2" x14ac:dyDescent="0.25">
      <c r="B32" s="10"/>
    </row>
    <row r="33" spans="2:4" x14ac:dyDescent="0.25">
      <c r="B33" s="7"/>
      <c r="D33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Lauzeit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 ESP-01 Laufzeit</dc:title>
  <dc:creator>mwinkler</dc:creator>
  <cp:lastModifiedBy>mwinkler</cp:lastModifiedBy>
  <dcterms:created xsi:type="dcterms:W3CDTF">2020-11-27T07:48:09Z</dcterms:created>
  <dcterms:modified xsi:type="dcterms:W3CDTF">2020-11-27T09:56:37Z</dcterms:modified>
</cp:coreProperties>
</file>